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<sst xmlns="http://schemas.openxmlformats.org/spreadsheetml/2006/main" count="35" uniqueCount="34">
  <si>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№дома</t>
  </si>
  <si>
    <t xml:space="preserve">           9а</t>
  </si>
  <si>
    <t>налог по УСН 1%</t>
  </si>
  <si>
    <t xml:space="preserve">ведение лицев. счетов </t>
  </si>
  <si>
    <t xml:space="preserve">промывка системы отопления </t>
  </si>
  <si>
    <t xml:space="preserve">проверка вентиляционных и дымовых каналов </t>
  </si>
  <si>
    <t xml:space="preserve">ремонт канализации </t>
  </si>
  <si>
    <t xml:space="preserve">ремонт кровли </t>
  </si>
  <si>
    <t xml:space="preserve"> </t>
  </si>
  <si>
    <t xml:space="preserve">ремонт электро оборудования </t>
  </si>
  <si>
    <t xml:space="preserve">ремонт подъезда </t>
  </si>
  <si>
    <t xml:space="preserve">скашивание травы </t>
  </si>
  <si>
    <t xml:space="preserve">прочистка вентиляционных и дымовых каналов </t>
  </si>
  <si>
    <t xml:space="preserve">ремонт отопительной системы </t>
  </si>
  <si>
    <t xml:space="preserve">ремонт дверей </t>
  </si>
  <si>
    <t xml:space="preserve">ремонт лавочек </t>
  </si>
  <si>
    <t xml:space="preserve">аварийная служба </t>
  </si>
  <si>
    <t xml:space="preserve">итого </t>
  </si>
  <si>
    <t xml:space="preserve">сверхнорматив по ОДН за 2018г. </t>
  </si>
  <si>
    <t>сверхнорматив по ОДН за 2017г.</t>
  </si>
  <si>
    <t xml:space="preserve">ремонт водопровода </t>
  </si>
  <si>
    <t xml:space="preserve">проверка газового оборудования </t>
  </si>
  <si>
    <t xml:space="preserve">ремонт отмостки </t>
  </si>
  <si>
    <t>очистка снега с кровли</t>
  </si>
  <si>
    <t xml:space="preserve">газовое обслуживание </t>
  </si>
  <si>
    <t xml:space="preserve">замена, ремонт и установка  датчиков движения </t>
  </si>
  <si>
    <t>ремонт стены</t>
  </si>
  <si>
    <t>ремонт козырьков</t>
  </si>
  <si>
    <t>ремонт цоколя</t>
  </si>
  <si>
    <t>использование лесов и транспорта</t>
  </si>
  <si>
    <t>ремонт вентиляции</t>
  </si>
  <si>
    <t>установка доводчика</t>
  </si>
  <si>
    <t>финансовое участие в проекте</t>
  </si>
  <si>
    <r>
      <t xml:space="preserve">                                            </t>
    </r>
    <r>
      <rPr>
        <sz val="16"/>
        <rFont val="Arial Cyr"/>
        <family val="0"/>
      </rPr>
      <t>Отчет по затратам на дома за 2018 год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</si>
</sst>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F8" sqref="F8"/>
    </sheetView>
  </sheetViews>
  <sheetFormatPr defaultColWidth="9.00390625" defaultRowHeight="12.75"/>
  <sheetData>
    <row r="1" spans="1:10" ht="12.7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31" ht="89.25">
      <c r="A3" s="1" t="s">
        <v>0</v>
      </c>
      <c r="B3" s="2" t="s">
        <v>2</v>
      </c>
      <c r="C3" s="2" t="s">
        <v>3</v>
      </c>
      <c r="D3" s="2" t="s">
        <v>24</v>
      </c>
      <c r="E3" s="2" t="s">
        <v>4</v>
      </c>
      <c r="F3" s="2" t="s">
        <v>5</v>
      </c>
      <c r="G3" s="2" t="s">
        <v>18</v>
      </c>
      <c r="H3" s="2" t="s">
        <v>19</v>
      </c>
      <c r="I3" s="2" t="s">
        <v>6</v>
      </c>
      <c r="J3" s="2" t="s">
        <v>20</v>
      </c>
      <c r="K3" s="2" t="s">
        <v>21</v>
      </c>
      <c r="L3" s="2" t="s">
        <v>9</v>
      </c>
      <c r="M3" s="2" t="s">
        <v>26</v>
      </c>
      <c r="N3" s="2" t="s">
        <v>32</v>
      </c>
      <c r="O3" s="2" t="s">
        <v>10</v>
      </c>
      <c r="P3" s="2" t="s">
        <v>11</v>
      </c>
      <c r="Q3" s="2" t="s">
        <v>12</v>
      </c>
      <c r="R3" s="2" t="s">
        <v>29</v>
      </c>
      <c r="S3" s="2" t="s">
        <v>13</v>
      </c>
      <c r="T3" s="2" t="s">
        <v>25</v>
      </c>
      <c r="U3" s="2" t="s">
        <v>14</v>
      </c>
      <c r="V3" s="2" t="s">
        <v>30</v>
      </c>
      <c r="W3" s="2" t="s">
        <v>15</v>
      </c>
      <c r="X3" s="2" t="s">
        <v>23</v>
      </c>
      <c r="Y3" s="2" t="s">
        <v>22</v>
      </c>
      <c r="Z3" s="2" t="s">
        <v>28</v>
      </c>
      <c r="AA3" s="2" t="s">
        <v>31</v>
      </c>
      <c r="AB3" s="2" t="s">
        <v>7</v>
      </c>
      <c r="AC3" s="2" t="s">
        <v>27</v>
      </c>
      <c r="AD3" s="2" t="s">
        <v>16</v>
      </c>
      <c r="AE3" s="2" t="s">
        <v>17</v>
      </c>
    </row>
    <row r="4" spans="1:31" ht="12.75">
      <c r="A4" s="1">
        <v>4</v>
      </c>
      <c r="B4" s="1">
        <v>51</v>
      </c>
      <c r="C4" s="1">
        <v>21622</v>
      </c>
      <c r="D4" s="1"/>
      <c r="E4" s="1">
        <v>4809</v>
      </c>
      <c r="F4" s="1">
        <v>630</v>
      </c>
      <c r="G4" s="1">
        <v>2476.8</v>
      </c>
      <c r="H4" s="1">
        <v>850</v>
      </c>
      <c r="I4" s="1"/>
      <c r="J4" s="1"/>
      <c r="K4" s="1"/>
      <c r="L4" s="1">
        <v>434</v>
      </c>
      <c r="M4" s="1"/>
      <c r="N4" s="1"/>
      <c r="O4" s="1"/>
      <c r="P4" s="1"/>
      <c r="Q4" s="1"/>
      <c r="R4" s="1"/>
      <c r="S4" s="1">
        <v>9528</v>
      </c>
      <c r="T4" s="1"/>
      <c r="U4" s="1"/>
      <c r="V4" s="1"/>
      <c r="W4" s="1">
        <v>88</v>
      </c>
      <c r="X4" s="1"/>
      <c r="Y4" s="1"/>
      <c r="Z4" s="1"/>
      <c r="AA4" s="1"/>
      <c r="AB4" s="1"/>
      <c r="AC4" s="1"/>
      <c r="AD4" s="1">
        <v>3264</v>
      </c>
      <c r="AE4" s="1">
        <f aca="true" t="shared" si="0" ref="AE4:AE16">SUM(B4:AD4)</f>
        <v>43752.8</v>
      </c>
    </row>
    <row r="5" spans="1:31" ht="12.75">
      <c r="A5" s="1">
        <v>5</v>
      </c>
      <c r="B5" s="1">
        <v>109</v>
      </c>
      <c r="C5" s="1">
        <v>16932</v>
      </c>
      <c r="D5" s="1"/>
      <c r="E5" s="1">
        <v>4809</v>
      </c>
      <c r="F5" s="1">
        <v>473</v>
      </c>
      <c r="G5" s="1">
        <v>916.5</v>
      </c>
      <c r="H5" s="1">
        <v>1356</v>
      </c>
      <c r="I5" s="1"/>
      <c r="J5" s="1">
        <v>2779</v>
      </c>
      <c r="K5" s="1"/>
      <c r="L5" s="1">
        <v>779</v>
      </c>
      <c r="M5" s="1"/>
      <c r="N5" s="1"/>
      <c r="O5" s="1"/>
      <c r="P5" s="1"/>
      <c r="Q5" s="1"/>
      <c r="R5" s="1"/>
      <c r="S5" s="1">
        <v>692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>
        <v>2556</v>
      </c>
      <c r="AE5" s="1">
        <f t="shared" si="0"/>
        <v>31401.5</v>
      </c>
    </row>
    <row r="6" spans="1:31" ht="12.75">
      <c r="A6" s="1">
        <v>9</v>
      </c>
      <c r="B6" s="1">
        <v>340</v>
      </c>
      <c r="C6" s="1">
        <v>29654</v>
      </c>
      <c r="D6" s="1"/>
      <c r="E6" s="1">
        <v>4809</v>
      </c>
      <c r="F6" s="1">
        <v>945</v>
      </c>
      <c r="G6" s="1">
        <v>-46</v>
      </c>
      <c r="H6" s="1">
        <v>81</v>
      </c>
      <c r="I6" s="1"/>
      <c r="J6" s="1">
        <v>5881</v>
      </c>
      <c r="K6" s="1">
        <v>1280</v>
      </c>
      <c r="L6" s="1">
        <v>434</v>
      </c>
      <c r="M6" s="1"/>
      <c r="N6" s="1"/>
      <c r="O6" s="1"/>
      <c r="P6" s="1"/>
      <c r="Q6" s="1"/>
      <c r="R6" s="1"/>
      <c r="S6" s="1">
        <v>582</v>
      </c>
      <c r="T6" s="1"/>
      <c r="U6" s="1">
        <v>698</v>
      </c>
      <c r="V6" s="1"/>
      <c r="W6" s="1"/>
      <c r="X6" s="1"/>
      <c r="Y6" s="1">
        <v>86683</v>
      </c>
      <c r="Z6" s="1"/>
      <c r="AA6" s="1"/>
      <c r="AB6" s="1"/>
      <c r="AC6" s="1"/>
      <c r="AD6" s="1">
        <v>4479</v>
      </c>
      <c r="AE6" s="1">
        <f t="shared" si="0"/>
        <v>135820</v>
      </c>
    </row>
    <row r="7" spans="1:31" ht="12.75">
      <c r="A7" s="1" t="s">
        <v>1</v>
      </c>
      <c r="B7" s="1">
        <v>258</v>
      </c>
      <c r="C7" s="1">
        <v>16714</v>
      </c>
      <c r="D7" s="1"/>
      <c r="E7" s="1">
        <v>4809</v>
      </c>
      <c r="F7" s="1"/>
      <c r="G7" s="1">
        <v>4920</v>
      </c>
      <c r="H7" s="1">
        <v>420</v>
      </c>
      <c r="I7" s="1"/>
      <c r="J7" s="1"/>
      <c r="K7" s="1">
        <v>1280</v>
      </c>
      <c r="L7" s="1"/>
      <c r="M7" s="1"/>
      <c r="N7" s="1"/>
      <c r="O7" s="1"/>
      <c r="P7" s="1">
        <v>769</v>
      </c>
      <c r="Q7" s="1"/>
      <c r="R7" s="1"/>
      <c r="S7" s="1"/>
      <c r="T7" s="1"/>
      <c r="U7" s="1"/>
      <c r="V7" s="1"/>
      <c r="W7" s="1"/>
      <c r="X7" s="1"/>
      <c r="Y7" s="1">
        <v>26652</v>
      </c>
      <c r="Z7" s="1"/>
      <c r="AA7" s="1"/>
      <c r="AB7" s="1"/>
      <c r="AC7" s="1"/>
      <c r="AD7" s="1">
        <v>2522</v>
      </c>
      <c r="AE7" s="1">
        <f t="shared" si="0"/>
        <v>58344</v>
      </c>
    </row>
    <row r="8" spans="1:31" ht="12.75">
      <c r="A8" s="1">
        <v>10</v>
      </c>
      <c r="B8" s="1">
        <v>327</v>
      </c>
      <c r="C8" s="1">
        <v>29288</v>
      </c>
      <c r="D8" s="1"/>
      <c r="E8" s="1">
        <v>4809</v>
      </c>
      <c r="F8" s="1">
        <v>315</v>
      </c>
      <c r="G8" s="1">
        <v>6056.5</v>
      </c>
      <c r="H8" s="1">
        <v>618</v>
      </c>
      <c r="I8" s="1">
        <v>433</v>
      </c>
      <c r="J8" s="1"/>
      <c r="K8" s="1">
        <v>1280</v>
      </c>
      <c r="L8" s="1">
        <v>544</v>
      </c>
      <c r="M8" s="1"/>
      <c r="N8" s="1"/>
      <c r="O8" s="1"/>
      <c r="P8" s="1">
        <v>769</v>
      </c>
      <c r="Q8" s="1"/>
      <c r="R8" s="1"/>
      <c r="S8" s="1"/>
      <c r="T8" s="1"/>
      <c r="U8" s="1"/>
      <c r="V8" s="1"/>
      <c r="W8" s="1"/>
      <c r="X8" s="1"/>
      <c r="Y8" s="1">
        <v>75209</v>
      </c>
      <c r="Z8" s="1"/>
      <c r="AA8" s="1"/>
      <c r="AB8" s="1"/>
      <c r="AC8" s="1"/>
      <c r="AD8" s="1">
        <v>4427</v>
      </c>
      <c r="AE8" s="1">
        <f t="shared" si="0"/>
        <v>124075.5</v>
      </c>
    </row>
    <row r="9" spans="1:31" ht="12.75">
      <c r="A9" s="1">
        <v>11</v>
      </c>
      <c r="B9" s="1">
        <v>302</v>
      </c>
      <c r="C9" s="1">
        <v>29150</v>
      </c>
      <c r="D9" s="1"/>
      <c r="E9" s="1">
        <v>4809</v>
      </c>
      <c r="F9" s="1">
        <v>473</v>
      </c>
      <c r="G9" s="1">
        <v>224</v>
      </c>
      <c r="H9" s="1"/>
      <c r="I9" s="1">
        <v>433</v>
      </c>
      <c r="J9" s="1"/>
      <c r="K9" s="1">
        <v>1280</v>
      </c>
      <c r="L9" s="1">
        <v>1168</v>
      </c>
      <c r="M9" s="1"/>
      <c r="N9" s="1"/>
      <c r="O9" s="1">
        <v>1783</v>
      </c>
      <c r="P9" s="1"/>
      <c r="Q9" s="1"/>
      <c r="R9" s="1"/>
      <c r="S9" s="1"/>
      <c r="T9" s="1"/>
      <c r="U9" s="1"/>
      <c r="V9" s="1"/>
      <c r="W9" s="1">
        <v>4236</v>
      </c>
      <c r="X9" s="1"/>
      <c r="Y9" s="1"/>
      <c r="Z9" s="1"/>
      <c r="AA9" s="1"/>
      <c r="AB9" s="1"/>
      <c r="AC9" s="1"/>
      <c r="AD9" s="1">
        <v>4404</v>
      </c>
      <c r="AE9" s="1">
        <f t="shared" si="0"/>
        <v>48262</v>
      </c>
    </row>
    <row r="10" spans="1:31" ht="12.75">
      <c r="A10" s="1">
        <v>12</v>
      </c>
      <c r="B10" s="1">
        <v>343</v>
      </c>
      <c r="C10" s="1">
        <v>41072</v>
      </c>
      <c r="D10" s="1">
        <v>2036</v>
      </c>
      <c r="E10" s="1">
        <v>4809</v>
      </c>
      <c r="F10" s="1">
        <v>1733</v>
      </c>
      <c r="G10" s="1">
        <v>1240</v>
      </c>
      <c r="H10" s="1">
        <v>45</v>
      </c>
      <c r="I10" s="1"/>
      <c r="J10" s="1"/>
      <c r="K10" s="1"/>
      <c r="L10" s="1">
        <v>1065</v>
      </c>
      <c r="M10" s="1"/>
      <c r="N10" s="1"/>
      <c r="O10" s="1"/>
      <c r="P10" s="1"/>
      <c r="Q10" s="1"/>
      <c r="R10" s="1"/>
      <c r="S10" s="1">
        <v>8136</v>
      </c>
      <c r="T10" s="1"/>
      <c r="U10" s="1"/>
      <c r="V10" s="1"/>
      <c r="W10" s="1"/>
      <c r="X10" s="1">
        <v>2792</v>
      </c>
      <c r="Y10" s="1"/>
      <c r="Z10" s="1"/>
      <c r="AA10" s="1"/>
      <c r="AB10" s="1">
        <v>655</v>
      </c>
      <c r="AC10" s="1"/>
      <c r="AD10" s="1">
        <v>6208</v>
      </c>
      <c r="AE10" s="1">
        <f t="shared" si="0"/>
        <v>70134</v>
      </c>
    </row>
    <row r="11" spans="1:31" ht="12.75">
      <c r="A11" s="1">
        <v>13</v>
      </c>
      <c r="B11" s="1">
        <v>360</v>
      </c>
      <c r="C11" s="1">
        <v>39916</v>
      </c>
      <c r="D11" s="1">
        <v>2554</v>
      </c>
      <c r="E11" s="1">
        <v>4809</v>
      </c>
      <c r="F11" s="1">
        <v>1260</v>
      </c>
      <c r="G11" s="1">
        <v>1027.5</v>
      </c>
      <c r="H11" s="1">
        <v>1</v>
      </c>
      <c r="I11" s="1">
        <v>503</v>
      </c>
      <c r="J11" s="1"/>
      <c r="K11" s="1"/>
      <c r="L11" s="1">
        <v>434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1052</v>
      </c>
      <c r="X11" s="1"/>
      <c r="Y11" s="1"/>
      <c r="Z11" s="1"/>
      <c r="AA11" s="1"/>
      <c r="AB11" s="1"/>
      <c r="AC11" s="1"/>
      <c r="AD11" s="1">
        <v>6032</v>
      </c>
      <c r="AE11" s="1">
        <f t="shared" si="0"/>
        <v>57948.5</v>
      </c>
    </row>
    <row r="12" spans="1:31" ht="12.75">
      <c r="A12" s="1">
        <v>14</v>
      </c>
      <c r="B12" s="3">
        <v>372</v>
      </c>
      <c r="C12" s="3">
        <v>49052</v>
      </c>
      <c r="D12" s="3"/>
      <c r="E12" s="1">
        <v>4809</v>
      </c>
      <c r="F12" s="3">
        <v>2205</v>
      </c>
      <c r="G12" s="3">
        <v>3503</v>
      </c>
      <c r="H12" s="3">
        <v>241</v>
      </c>
      <c r="I12" s="3"/>
      <c r="J12" s="3">
        <v>1449</v>
      </c>
      <c r="K12" s="3">
        <v>4435</v>
      </c>
      <c r="L12" s="3">
        <v>2934</v>
      </c>
      <c r="M12" s="4"/>
      <c r="N12" s="3"/>
      <c r="O12" s="4"/>
      <c r="P12" s="4"/>
      <c r="Q12" s="3"/>
      <c r="R12" s="4"/>
      <c r="S12" s="3"/>
      <c r="T12" s="4"/>
      <c r="U12" s="4"/>
      <c r="V12" s="1"/>
      <c r="W12" s="1"/>
      <c r="X12" s="1"/>
      <c r="Y12" s="1"/>
      <c r="Z12" s="1"/>
      <c r="AA12" s="1"/>
      <c r="AB12" s="1"/>
      <c r="AC12" s="1"/>
      <c r="AD12" s="3">
        <v>7409</v>
      </c>
      <c r="AE12" s="3">
        <f t="shared" si="0"/>
        <v>76409</v>
      </c>
    </row>
    <row r="13" spans="1:31" ht="12.75">
      <c r="A13" s="3">
        <v>15</v>
      </c>
      <c r="B13" s="3">
        <v>318</v>
      </c>
      <c r="C13" s="3">
        <v>39766</v>
      </c>
      <c r="D13" s="3"/>
      <c r="E13" s="1">
        <v>4809</v>
      </c>
      <c r="F13" s="3">
        <v>1260</v>
      </c>
      <c r="G13" s="3">
        <v>4732</v>
      </c>
      <c r="H13" s="3">
        <v>603</v>
      </c>
      <c r="I13" s="3">
        <v>3864</v>
      </c>
      <c r="J13" s="4"/>
      <c r="K13" s="3">
        <v>2994</v>
      </c>
      <c r="L13" s="3">
        <v>434</v>
      </c>
      <c r="M13" s="4"/>
      <c r="N13" s="4"/>
      <c r="O13" s="4"/>
      <c r="P13" s="4"/>
      <c r="Q13" s="3"/>
      <c r="R13" s="4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3">
        <v>6010</v>
      </c>
      <c r="AE13" s="3">
        <f t="shared" si="0"/>
        <v>64790</v>
      </c>
    </row>
    <row r="14" spans="1:31" ht="12.75">
      <c r="A14" s="1">
        <v>18</v>
      </c>
      <c r="B14" s="1">
        <v>374</v>
      </c>
      <c r="C14" s="1">
        <v>46484</v>
      </c>
      <c r="D14" s="1">
        <v>3832</v>
      </c>
      <c r="E14" s="1">
        <v>4809</v>
      </c>
      <c r="F14" s="1">
        <v>1890</v>
      </c>
      <c r="G14" s="1">
        <v>-618</v>
      </c>
      <c r="H14" s="1"/>
      <c r="I14" s="1">
        <v>2210</v>
      </c>
      <c r="J14" s="1"/>
      <c r="K14" s="1"/>
      <c r="L14" s="1">
        <v>4924</v>
      </c>
      <c r="M14" s="1"/>
      <c r="N14" s="1"/>
      <c r="O14" s="1"/>
      <c r="P14" s="1"/>
      <c r="Q14" s="1"/>
      <c r="R14" s="1"/>
      <c r="S14" s="1"/>
      <c r="T14" s="1">
        <v>1806</v>
      </c>
      <c r="U14" s="1"/>
      <c r="V14" s="1"/>
      <c r="W14" s="1"/>
      <c r="X14" s="1">
        <v>4188</v>
      </c>
      <c r="Y14" s="1"/>
      <c r="Z14" s="1"/>
      <c r="AA14" s="1"/>
      <c r="AB14" s="1"/>
      <c r="AC14" s="1"/>
      <c r="AD14" s="1">
        <v>7027</v>
      </c>
      <c r="AE14" s="1">
        <f t="shared" si="0"/>
        <v>76926</v>
      </c>
    </row>
    <row r="15" spans="1:31" ht="12.75">
      <c r="A15" s="1">
        <v>19</v>
      </c>
      <c r="B15" s="1">
        <v>472</v>
      </c>
      <c r="C15" s="1">
        <v>47364</v>
      </c>
      <c r="D15" s="1"/>
      <c r="E15" s="1">
        <v>4809</v>
      </c>
      <c r="F15" s="1">
        <v>1733</v>
      </c>
      <c r="G15" s="1">
        <v>1991.5</v>
      </c>
      <c r="H15" s="1">
        <v>87</v>
      </c>
      <c r="I15" s="1"/>
      <c r="J15" s="1"/>
      <c r="K15" s="1">
        <v>3592</v>
      </c>
      <c r="L15" s="1"/>
      <c r="M15" s="1">
        <v>2542</v>
      </c>
      <c r="N15" s="1"/>
      <c r="O15" s="1">
        <v>48021</v>
      </c>
      <c r="P15" s="1"/>
      <c r="Q15" s="1">
        <v>769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7158</v>
      </c>
      <c r="AE15" s="1">
        <f t="shared" si="0"/>
        <v>118538.5</v>
      </c>
    </row>
    <row r="16" spans="1:31" ht="12.75">
      <c r="A16" s="1">
        <v>20</v>
      </c>
      <c r="B16" s="1">
        <v>356</v>
      </c>
      <c r="C16" s="1">
        <v>47660</v>
      </c>
      <c r="D16" s="1"/>
      <c r="E16" s="1">
        <v>4809</v>
      </c>
      <c r="F16" s="1">
        <v>1890</v>
      </c>
      <c r="G16" s="1">
        <v>832</v>
      </c>
      <c r="H16" s="1">
        <v>68</v>
      </c>
      <c r="I16" s="1">
        <v>424</v>
      </c>
      <c r="J16" s="1">
        <v>155</v>
      </c>
      <c r="K16" s="1">
        <v>3592</v>
      </c>
      <c r="L16" s="1">
        <v>434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7203</v>
      </c>
      <c r="AE16" s="1">
        <f t="shared" si="0"/>
        <v>67423</v>
      </c>
    </row>
    <row r="17" spans="1:31" ht="12.75">
      <c r="A17" s="1">
        <v>22</v>
      </c>
      <c r="B17" s="1">
        <v>354</v>
      </c>
      <c r="C17" s="1">
        <v>46918</v>
      </c>
      <c r="D17" s="1">
        <v>5009</v>
      </c>
      <c r="E17" s="1"/>
      <c r="F17" s="1">
        <v>2678</v>
      </c>
      <c r="G17" s="1">
        <v>999</v>
      </c>
      <c r="H17" s="1">
        <v>431</v>
      </c>
      <c r="I17" s="1">
        <v>1683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>
        <v>13557</v>
      </c>
      <c r="Z17" s="1"/>
      <c r="AA17" s="1"/>
      <c r="AB17" s="1"/>
      <c r="AC17" s="1">
        <v>7381</v>
      </c>
      <c r="AD17" s="1">
        <v>7094</v>
      </c>
      <c r="AE17" s="1">
        <f aca="true" t="shared" si="1" ref="AE17:AE27">SUM(B17:AD17)</f>
        <v>86104</v>
      </c>
    </row>
    <row r="18" spans="1:31" ht="12.75">
      <c r="A18" s="1">
        <v>23</v>
      </c>
      <c r="B18" s="1">
        <v>336</v>
      </c>
      <c r="C18" s="1">
        <v>48004</v>
      </c>
      <c r="D18" s="1">
        <v>5163</v>
      </c>
      <c r="E18" s="1"/>
      <c r="F18" s="1">
        <v>1733</v>
      </c>
      <c r="G18" s="1">
        <v>1591</v>
      </c>
      <c r="H18" s="1">
        <v>1383</v>
      </c>
      <c r="I18" s="1"/>
      <c r="J18" s="1">
        <v>897</v>
      </c>
      <c r="K18" s="1"/>
      <c r="L18" s="1">
        <v>851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50032</v>
      </c>
      <c r="AA18" s="1"/>
      <c r="AB18" s="1"/>
      <c r="AC18" s="1"/>
      <c r="AD18" s="1">
        <v>7255</v>
      </c>
      <c r="AE18" s="1">
        <f t="shared" si="1"/>
        <v>117245</v>
      </c>
    </row>
    <row r="19" spans="1:31" ht="12.75">
      <c r="A19" s="1">
        <v>24</v>
      </c>
      <c r="B19" s="1">
        <v>372</v>
      </c>
      <c r="C19" s="1">
        <v>47742</v>
      </c>
      <c r="D19" s="1"/>
      <c r="E19" s="1"/>
      <c r="F19" s="1"/>
      <c r="G19" s="1">
        <v>182</v>
      </c>
      <c r="H19" s="1"/>
      <c r="I19" s="1">
        <v>6709</v>
      </c>
      <c r="J19" s="1"/>
      <c r="K19" s="1"/>
      <c r="L19" s="1"/>
      <c r="M19" s="1"/>
      <c r="N19" s="1"/>
      <c r="O19" s="1"/>
      <c r="P19" s="1"/>
      <c r="Q19" s="1">
        <v>2777</v>
      </c>
      <c r="R19" s="1"/>
      <c r="S19" s="1"/>
      <c r="T19" s="1"/>
      <c r="U19" s="1"/>
      <c r="V19" s="1"/>
      <c r="W19" s="1">
        <v>5150</v>
      </c>
      <c r="X19" s="1"/>
      <c r="Y19" s="1"/>
      <c r="Z19" s="1">
        <v>7107</v>
      </c>
      <c r="AA19" s="1"/>
      <c r="AB19" s="1"/>
      <c r="AC19" s="1"/>
      <c r="AD19" s="1">
        <v>7219</v>
      </c>
      <c r="AE19" s="1">
        <f t="shared" si="1"/>
        <v>77258</v>
      </c>
    </row>
    <row r="20" spans="1:31" ht="12.75">
      <c r="A20" s="1">
        <v>27</v>
      </c>
      <c r="B20" s="1">
        <v>387</v>
      </c>
      <c r="C20" s="1">
        <v>46060</v>
      </c>
      <c r="D20" s="1"/>
      <c r="E20" s="1"/>
      <c r="F20" s="1">
        <v>2205</v>
      </c>
      <c r="G20" s="1">
        <v>932</v>
      </c>
      <c r="H20" s="1">
        <v>187</v>
      </c>
      <c r="I20" s="1">
        <v>3113</v>
      </c>
      <c r="J20" s="1">
        <v>964</v>
      </c>
      <c r="K20" s="1">
        <v>4863</v>
      </c>
      <c r="L20" s="1">
        <v>1299</v>
      </c>
      <c r="M20" s="1"/>
      <c r="N20" s="1"/>
      <c r="O20" s="1">
        <v>15248</v>
      </c>
      <c r="P20" s="1"/>
      <c r="Q20" s="1"/>
      <c r="R20" s="1">
        <v>3532</v>
      </c>
      <c r="S20" s="1"/>
      <c r="T20" s="1"/>
      <c r="U20" s="1"/>
      <c r="V20" s="1"/>
      <c r="W20" s="1">
        <v>898</v>
      </c>
      <c r="X20" s="1"/>
      <c r="Y20" s="1"/>
      <c r="Z20" s="1"/>
      <c r="AA20" s="1"/>
      <c r="AB20" s="1">
        <v>838</v>
      </c>
      <c r="AC20" s="1"/>
      <c r="AD20" s="1">
        <v>6959</v>
      </c>
      <c r="AE20" s="1">
        <f t="shared" si="1"/>
        <v>87485</v>
      </c>
    </row>
    <row r="21" spans="1:31" ht="12.75">
      <c r="A21" s="1">
        <v>28</v>
      </c>
      <c r="B21" s="1">
        <v>337</v>
      </c>
      <c r="C21" s="1">
        <v>47180</v>
      </c>
      <c r="D21" s="1"/>
      <c r="E21" s="1"/>
      <c r="F21" s="1">
        <v>2835</v>
      </c>
      <c r="G21" s="1">
        <v>258</v>
      </c>
      <c r="H21" s="1"/>
      <c r="I21" s="1"/>
      <c r="J21" s="1">
        <v>1296</v>
      </c>
      <c r="K21" s="1">
        <v>4863</v>
      </c>
      <c r="L21" s="1">
        <v>434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7130</v>
      </c>
      <c r="AE21" s="1">
        <f t="shared" si="1"/>
        <v>64333</v>
      </c>
    </row>
    <row r="22" spans="1:31" ht="12.75">
      <c r="A22" s="1">
        <v>29</v>
      </c>
      <c r="B22" s="1">
        <v>357</v>
      </c>
      <c r="C22" s="1">
        <v>49126</v>
      </c>
      <c r="D22" s="1">
        <v>5009</v>
      </c>
      <c r="E22" s="1"/>
      <c r="F22" s="1">
        <v>2205</v>
      </c>
      <c r="G22" s="1">
        <v>916</v>
      </c>
      <c r="H22" s="1">
        <v>620</v>
      </c>
      <c r="I22" s="1">
        <v>433</v>
      </c>
      <c r="J22" s="1"/>
      <c r="K22" s="1"/>
      <c r="L22" s="1">
        <v>544</v>
      </c>
      <c r="M22" s="1"/>
      <c r="N22" s="1"/>
      <c r="O22" s="1"/>
      <c r="P22" s="1"/>
      <c r="Q22" s="1"/>
      <c r="R22" s="1"/>
      <c r="S22" s="1"/>
      <c r="T22" s="1"/>
      <c r="U22" s="1"/>
      <c r="V22" s="1">
        <v>2849</v>
      </c>
      <c r="W22" s="1">
        <v>3185</v>
      </c>
      <c r="X22" s="1"/>
      <c r="Y22" s="1"/>
      <c r="Z22" s="1"/>
      <c r="AA22" s="1"/>
      <c r="AB22" s="1"/>
      <c r="AC22" s="1"/>
      <c r="AD22" s="1">
        <v>7426</v>
      </c>
      <c r="AE22" s="1">
        <f t="shared" si="1"/>
        <v>72670</v>
      </c>
    </row>
    <row r="23" spans="1:31" ht="12.75">
      <c r="A23" s="1">
        <v>44</v>
      </c>
      <c r="B23" s="1">
        <v>377</v>
      </c>
      <c r="C23" s="1">
        <v>47444</v>
      </c>
      <c r="D23" s="1">
        <v>3832</v>
      </c>
      <c r="E23" s="1">
        <v>4809</v>
      </c>
      <c r="F23" s="1">
        <v>1890</v>
      </c>
      <c r="G23" s="1">
        <v>2052.2</v>
      </c>
      <c r="H23" s="1">
        <v>271</v>
      </c>
      <c r="I23" s="1">
        <v>1039</v>
      </c>
      <c r="J23" s="1"/>
      <c r="K23" s="1"/>
      <c r="L23" s="1"/>
      <c r="M23" s="1"/>
      <c r="N23" s="1"/>
      <c r="O23" s="1"/>
      <c r="P23" s="1"/>
      <c r="Q23" s="1"/>
      <c r="R23" s="1"/>
      <c r="S23" s="1">
        <v>10957</v>
      </c>
      <c r="T23" s="1"/>
      <c r="U23" s="1">
        <v>299</v>
      </c>
      <c r="V23" s="1"/>
      <c r="W23" s="1"/>
      <c r="X23" s="1"/>
      <c r="Y23" s="1"/>
      <c r="Z23" s="1"/>
      <c r="AA23" s="1">
        <v>1675.59</v>
      </c>
      <c r="AB23" s="1">
        <v>3705</v>
      </c>
      <c r="AC23" s="1"/>
      <c r="AD23" s="1">
        <v>7172</v>
      </c>
      <c r="AE23" s="1">
        <f t="shared" si="1"/>
        <v>85522.79</v>
      </c>
    </row>
    <row r="24" spans="1:31" ht="12.75">
      <c r="A24" s="1">
        <v>45</v>
      </c>
      <c r="B24" s="1">
        <v>361</v>
      </c>
      <c r="C24" s="1">
        <v>48508</v>
      </c>
      <c r="D24" s="1"/>
      <c r="E24" s="1">
        <v>4809</v>
      </c>
      <c r="F24" s="1">
        <v>1575</v>
      </c>
      <c r="G24" s="1">
        <v>220</v>
      </c>
      <c r="H24" s="1"/>
      <c r="I24" s="1">
        <v>1721</v>
      </c>
      <c r="J24" s="1"/>
      <c r="K24" s="1"/>
      <c r="L24" s="1">
        <v>463</v>
      </c>
      <c r="M24" s="1"/>
      <c r="N24" s="1"/>
      <c r="O24" s="1"/>
      <c r="P24" s="1"/>
      <c r="Q24" s="1"/>
      <c r="R24" s="1"/>
      <c r="S24" s="1">
        <v>10093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>
        <v>7329</v>
      </c>
      <c r="AE24" s="1">
        <f t="shared" si="1"/>
        <v>75079</v>
      </c>
    </row>
    <row r="25" spans="1:31" ht="12.75">
      <c r="A25" s="1">
        <v>52</v>
      </c>
      <c r="B25" s="1">
        <v>340</v>
      </c>
      <c r="C25" s="1">
        <v>48290</v>
      </c>
      <c r="D25" s="1"/>
      <c r="E25" s="1">
        <v>4809</v>
      </c>
      <c r="F25" s="1">
        <v>1890</v>
      </c>
      <c r="G25" s="1">
        <v>1801</v>
      </c>
      <c r="H25" s="1">
        <v>242</v>
      </c>
      <c r="I25" s="1">
        <v>4248</v>
      </c>
      <c r="J25" s="1"/>
      <c r="K25" s="1"/>
      <c r="L25" s="1">
        <v>434</v>
      </c>
      <c r="M25" s="1"/>
      <c r="N25" s="1"/>
      <c r="O25" s="1"/>
      <c r="P25" s="1"/>
      <c r="Q25" s="1">
        <v>1843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>
        <v>7298</v>
      </c>
      <c r="AE25" s="1">
        <f t="shared" si="1"/>
        <v>71195</v>
      </c>
    </row>
    <row r="26" spans="1:31" ht="12.75">
      <c r="A26" s="1">
        <v>56</v>
      </c>
      <c r="B26" s="1">
        <v>32</v>
      </c>
      <c r="C26" s="1">
        <v>15240</v>
      </c>
      <c r="D26" s="1"/>
      <c r="E26" s="1"/>
      <c r="F26" s="1">
        <v>630</v>
      </c>
      <c r="G26" s="1"/>
      <c r="H26" s="1"/>
      <c r="I26" s="1">
        <v>709</v>
      </c>
      <c r="J26" s="1"/>
      <c r="K26" s="1"/>
      <c r="L26" s="1"/>
      <c r="M26" s="1"/>
      <c r="N26" s="1">
        <v>2600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>
        <v>2301</v>
      </c>
      <c r="AE26" s="1">
        <f t="shared" si="1"/>
        <v>21512</v>
      </c>
    </row>
    <row r="27" spans="1:31" ht="12.75">
      <c r="A27" s="1">
        <v>66</v>
      </c>
      <c r="B27" s="1">
        <v>374</v>
      </c>
      <c r="C27" s="1">
        <v>49498</v>
      </c>
      <c r="D27" s="1">
        <v>5009</v>
      </c>
      <c r="E27" s="1"/>
      <c r="F27" s="1">
        <v>630</v>
      </c>
      <c r="G27" s="1">
        <v>990</v>
      </c>
      <c r="H27" s="1">
        <v>333</v>
      </c>
      <c r="I27" s="1">
        <v>1273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2087</v>
      </c>
      <c r="Y27" s="1"/>
      <c r="Z27" s="1"/>
      <c r="AA27" s="1"/>
      <c r="AB27" s="1">
        <v>6344</v>
      </c>
      <c r="AC27" s="1"/>
      <c r="AD27" s="1">
        <v>7482</v>
      </c>
      <c r="AE27" s="1">
        <f t="shared" si="1"/>
        <v>74020</v>
      </c>
    </row>
    <row r="28" spans="1:31" ht="12.75">
      <c r="A28" s="1" t="s">
        <v>17</v>
      </c>
      <c r="B28" s="1">
        <f>SUM(B4:B27)</f>
        <v>7609</v>
      </c>
      <c r="C28" s="1">
        <f>SUM(C4:C27)</f>
        <v>948684</v>
      </c>
      <c r="D28" s="1">
        <f>SUM(D6:D27)</f>
        <v>32444</v>
      </c>
      <c r="E28" s="1">
        <f>SUM(E4:E27)</f>
        <v>76944</v>
      </c>
      <c r="F28" s="1">
        <f>SUM(F4:F27)</f>
        <v>33078</v>
      </c>
      <c r="G28" s="1">
        <f>SUM(G4:G27)</f>
        <v>37197</v>
      </c>
      <c r="H28" s="1">
        <f>SUM(H4:H27)</f>
        <v>7837</v>
      </c>
      <c r="I28" s="1">
        <f>SUM(I4:I27)</f>
        <v>28795</v>
      </c>
      <c r="J28" s="1">
        <f>SUM(J4:J27)</f>
        <v>13421</v>
      </c>
      <c r="K28" s="1">
        <f>SUM(K5:K27)</f>
        <v>29459</v>
      </c>
      <c r="L28" s="1">
        <f>SUM(L4:L27)</f>
        <v>17609</v>
      </c>
      <c r="M28" s="1">
        <f>SUM(M4:M27)</f>
        <v>2542</v>
      </c>
      <c r="N28" s="1">
        <f>SUM(N4:N27)</f>
        <v>2600</v>
      </c>
      <c r="O28" s="1">
        <f>SUM(O4:O27)</f>
        <v>65052</v>
      </c>
      <c r="P28" s="1">
        <f>SUM(P4:P27)</f>
        <v>1538</v>
      </c>
      <c r="Q28" s="1">
        <f>SUM(Q4:Q27)</f>
        <v>5389</v>
      </c>
      <c r="R28" s="1">
        <f>SUM(R4:R27)</f>
        <v>3532</v>
      </c>
      <c r="S28" s="1">
        <f>SUM(S4:S27)</f>
        <v>39988</v>
      </c>
      <c r="T28" s="1">
        <f>SUM(T4:T27)</f>
        <v>1806</v>
      </c>
      <c r="U28" s="1">
        <f>SUM(U4:U27)</f>
        <v>997</v>
      </c>
      <c r="V28" s="1">
        <f>V22</f>
        <v>2849</v>
      </c>
      <c r="W28" s="1">
        <f>SUM(W4:W27)</f>
        <v>14609</v>
      </c>
      <c r="X28" s="1">
        <f>SUM(X4:X27)</f>
        <v>9067</v>
      </c>
      <c r="Y28" s="1">
        <f>SUM(Y4:Y27)</f>
        <v>202101</v>
      </c>
      <c r="Z28" s="1">
        <f>SUM(Z4:Z27)</f>
        <v>57139</v>
      </c>
      <c r="AA28" s="1">
        <f>SUM(AA4:AA27)</f>
        <v>1675.59</v>
      </c>
      <c r="AB28" s="1">
        <f>SUM(AB4:AB27)</f>
        <v>11542</v>
      </c>
      <c r="AC28" s="1">
        <f>SUM(AC4:AC27)</f>
        <v>7381</v>
      </c>
      <c r="AD28" s="1">
        <f>SUM(AD4:AD27)</f>
        <v>143364</v>
      </c>
      <c r="AE28" s="1">
        <f>SUM(B28:AD28)</f>
        <v>1806248.59</v>
      </c>
    </row>
    <row r="31" ht="12.75">
      <c r="AD31" t="s">
        <v>8</v>
      </c>
    </row>
  </sheetData>
  <mergeCells count="1">
    <mergeCell ref="A1:J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2019-01-17T08:10:38Z</cp:lastPrinted>
  <dcterms:created xsi:type="dcterms:W3CDTF">2018-01-11T05:39:12Z</dcterms:created>
  <dcterms:modified xsi:type="dcterms:W3CDTF">2019-01-17T08:12:09Z</dcterms:modified>
  <cp:category/>
  <cp:version/>
  <cp:contentType/>
  <cp:contentStatus/>
</cp:coreProperties>
</file>